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19" sheetId="1" r:id="rId1"/>
  </sheets>
  <calcPr calcId="124519"/>
</workbook>
</file>

<file path=xl/calcChain.xml><?xml version="1.0" encoding="utf-8"?>
<calcChain xmlns="http://schemas.openxmlformats.org/spreadsheetml/2006/main">
  <c r="D7" i="1"/>
  <c r="E7"/>
  <c r="C7"/>
  <c r="E9" l="1"/>
  <c r="E10"/>
  <c r="E11"/>
  <c r="E13"/>
  <c r="E14"/>
  <c r="E15"/>
  <c r="E16"/>
  <c r="E21"/>
  <c r="D12"/>
  <c r="C12"/>
  <c r="D8"/>
  <c r="C8"/>
  <c r="D35"/>
  <c r="C35"/>
  <c r="E36"/>
  <c r="E35" s="1"/>
  <c r="D28"/>
  <c r="C28"/>
  <c r="E34"/>
  <c r="E8" l="1"/>
  <c r="E12"/>
  <c r="E30"/>
  <c r="D17"/>
  <c r="C17"/>
  <c r="E20"/>
  <c r="E22"/>
  <c r="E23"/>
  <c r="D37"/>
  <c r="D27" s="1"/>
  <c r="C37"/>
  <c r="C27" s="1"/>
  <c r="E38"/>
  <c r="E37" s="1"/>
  <c r="E33"/>
  <c r="E32"/>
  <c r="E31"/>
  <c r="E29"/>
  <c r="E18"/>
  <c r="E19"/>
  <c r="E25"/>
  <c r="E24" s="1"/>
  <c r="C24"/>
  <c r="D24"/>
  <c r="D6" l="1"/>
  <c r="E28"/>
  <c r="E27" s="1"/>
  <c r="E17"/>
  <c r="E26"/>
  <c r="E6" l="1"/>
  <c r="C6"/>
</calcChain>
</file>

<file path=xl/sharedStrings.xml><?xml version="1.0" encoding="utf-8"?>
<sst xmlns="http://schemas.openxmlformats.org/spreadsheetml/2006/main" count="73" uniqueCount="73">
  <si>
    <t>Наименование источника доходов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</si>
  <si>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</si>
  <si>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</si>
  <si>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</si>
  <si>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</si>
  <si>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</si>
  <si>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000 1 11 00000 00 0000 000</t>
  </si>
  <si>
    <t>000 2 00 00000 00 0000 000</t>
  </si>
  <si>
    <t>(рублей)</t>
  </si>
  <si>
    <t>Неисполнено</t>
  </si>
  <si>
    <t xml:space="preserve">Утверждено </t>
  </si>
  <si>
    <t xml:space="preserve">Исполнено </t>
  </si>
  <si>
    <t>Дотации бюджетам сельских поселений на выравнивание бюджетной обеспеченности</t>
  </si>
  <si>
    <t>003 2 02 15001 10 0000 150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</si>
  <si>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</si>
  <si>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003 2 02 35118 10 0000 150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</si>
  <si>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</si>
  <si>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003 2 02 40014 10 0000 150</t>
  </si>
  <si>
    <t>Межбюджетные трансферты бюджетам на 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</t>
  </si>
  <si>
    <t>003 2 02 49999 10 0440 150</t>
  </si>
  <si>
    <t>БЕЗВОЗМЕЗДНЫЕ ПОСТУПЛЕНИЯ ОТ ДРУГИХ БЮДЖЕТОВ БЮДЖЕТНОЙ СИСТЕМЫ РОССИЙСКОЙ ФЕДЕРАЦИИ</t>
  </si>
  <si>
    <t>003 2 02 00000 00 0000 000</t>
  </si>
  <si>
    <t>003 2 19 00000 00 0000 000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</si>
  <si>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</si>
  <si>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003 2 19 60010 10 0000 150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</si>
  <si>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</si>
  <si>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182 1 01 00000 00 0000 000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</si>
  <si>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</si>
  <si>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</si>
  <si>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</si>
  <si>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</si>
  <si>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</si>
  <si>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</si>
  <si>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</si>
  <si>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182 1 05 00000 00 0000 000</t>
  </si>
  <si>
    <t>НАЛОГИ НА СОВОКУПНЫЙ ДОХОД</t>
  </si>
  <si>
    <t>182 1 05 01011 01 1000 110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</si>
  <si>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</si>
  <si>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182 1 06 00000 00 0000 000</t>
  </si>
  <si>
    <t>НАЛОГИ НА ИМУЩЕСТВО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</si>
  <si>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</si>
  <si>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</si>
  <si>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</si>
  <si>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</si>
  <si>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182 1 06 06033 10 1000 110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</si>
  <si>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</si>
  <si>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</si>
  <si>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</si>
  <si>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182 1 06 06043 10 2100 110</t>
  </si>
  <si>
    <t>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</si>
  <si>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ДОХОДЫ БЮДЖЕТА - ВСЕГО</t>
  </si>
  <si>
    <t>003 2 02 29999 10 0258 150</t>
  </si>
  <si>
    <t>Прочие субсидии бюджетам на реализацию проектов развития общественной инфраструктуры муниципальных образований, основанных на местных инициативах</t>
  </si>
  <si>
    <t>003 2 02 49999 10 9000 150</t>
  </si>
  <si>
    <t>Прочие межбюджетные трансферты, передаваемые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</si>
  <si>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003 2 07 00000 00 0000 000</t>
  </si>
  <si>
    <t>ПРОЧИЕ БЕЗВОЗМЕЗДНЫЕ ПОСТУПЛЕНИЯ</t>
  </si>
  <si>
    <t>003 2 07 05030 10 9000 150</t>
  </si>
  <si>
    <t>Прочие безвозмездные поступления в бюджеты сельских поселений</t>
  </si>
  <si>
    <t>182 1 05 01011 01 2100 110</t>
  </si>
  <si>
    <t>182 1 05 01021 01 1000 110</t>
  </si>
  <si>
    <t>182 1 05 01021 01 2100 110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</si>
  <si>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</si>
  <si>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</si>
  <si>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</si>
  <si>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182 1 06 06033 10 2100 110</t>
  </si>
  <si>
    <t>Земельный налог с организаций, обладающих земельным участком, расположенным в границах  сельских  поселений  (пени по соответствующему платежу)</t>
  </si>
  <si>
    <t>Приложение №1                                                                                                                                                                  к Решению Сельской Думы сельского поселения                                                    "Деревня Березовка" от __________2020г. №____                                                                                                "Об исполнении бюджета сельского поселения                                                                            "Деревня Березовка" за 2019 год"</t>
  </si>
  <si>
    <t xml:space="preserve"> ИСПОЛНЕНИЕ ДОХОДОВ БЮДЖЕТА СЕЛЬСКОГО ПОСЕЛЕНИЯ "ДЕРЕВНЯ БЕРЕЗОВКА" ПО КОДАМ КЛАССИФИКАЦИИ ДОХОДОВ БЮДЖЕТОВ БЮДЖЕТНОЙ СИСТЕМЫ РОССИЙСКОЙ ФЕДЕРАЦИИ ЗА 2019 ГОД </t>
  </si>
  <si>
    <t>ШТРАФЫ, САНКЦИИ, ВОЗМЕЩЕНИЕ УЩЕРБА</t>
  </si>
  <si>
    <t>756 1 16 00000 00 0000 000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</si>
  <si>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</si>
  <si>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756 1 16 51040 02 0000 140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</si>
</sst>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/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" fontId="2" fillId="3" borderId="1" xfId="1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1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tabSelected="1" workbookViewId="0">
      <selection activeCell="G9" sqref="G9"/>
    </sheetView>
  </sheetViews>
  <sheetFormatPr defaultColWidth="9.140625" defaultRowHeight="15"/>
  <cols>
    <col min="1" max="1" width="59.7109375" style="3" customWidth="1"/>
    <col min="2" max="2" width="36.42578125" style="3" customWidth="1"/>
    <col min="3" max="5" width="18.7109375" style="3" customWidth="1"/>
    <col min="6" max="16384" width="9.140625" style="3"/>
  </cols>
  <sheetData>
    <row r="1" spans="1:5" ht="77.25" customHeight="1">
      <c r="A1" s="2"/>
      <c r="B1" s="4"/>
      <c r="C1" s="23" t="s">
        <v>67</v>
      </c>
      <c r="D1" s="23"/>
      <c r="E1" s="23"/>
    </row>
    <row r="2" spans="1:5" ht="43.5" customHeight="1">
      <c r="A2" s="2"/>
      <c r="B2" s="2"/>
      <c r="C2" s="2"/>
    </row>
    <row r="3" spans="1:5" ht="65.45" customHeight="1">
      <c r="A3" s="22" t="s">
        <v>68</v>
      </c>
      <c r="B3" s="22"/>
      <c r="C3" s="22"/>
      <c r="D3" s="22"/>
      <c r="E3" s="22"/>
    </row>
    <row r="4" spans="1:5" ht="21" customHeight="1">
      <c r="C4" s="1"/>
      <c r="E4" s="1" t="s">
        <v>8</v>
      </c>
    </row>
    <row r="5" spans="1:5" ht="54" customHeight="1">
      <c r="A5" s="5" t="s">
        <v>0</v>
      </c>
      <c r="B5" s="5" t="s">
        <v>4</v>
      </c>
      <c r="C5" s="5" t="s">
        <v>10</v>
      </c>
      <c r="D5" s="5" t="s">
        <v>11</v>
      </c>
      <c r="E5" s="5" t="s">
        <v>9</v>
      </c>
    </row>
    <row r="6" spans="1:5" ht="23.25" customHeight="1">
      <c r="A6" s="18" t="s">
        <v>50</v>
      </c>
      <c r="B6" s="6"/>
      <c r="C6" s="7">
        <f>C7+C27</f>
        <v>5574850.8399999999</v>
      </c>
      <c r="D6" s="7">
        <f>D7+D27</f>
        <v>5577229.6600000001</v>
      </c>
      <c r="E6" s="7">
        <f>E7+E27</f>
        <v>-2378.8200000000379</v>
      </c>
    </row>
    <row r="7" spans="1:5" ht="21" customHeight="1">
      <c r="A7" s="19" t="s">
        <v>3</v>
      </c>
      <c r="B7" s="8" t="s">
        <v>5</v>
      </c>
      <c r="C7" s="9">
        <f>C8+C17+C24+C12</f>
        <v>1701930</v>
      </c>
      <c r="D7" s="9">
        <f t="shared" ref="D7:E7" si="0">D8+D17+D24+D12</f>
        <v>1704858.58</v>
      </c>
      <c r="E7" s="9">
        <f t="shared" si="0"/>
        <v>-2928.5800000000472</v>
      </c>
    </row>
    <row r="8" spans="1:5" ht="16.5">
      <c r="A8" s="20" t="s">
        <v>27</v>
      </c>
      <c r="B8" s="10" t="s">
        <v>26</v>
      </c>
      <c r="C8" s="11">
        <f>SUM(C9:C11)</f>
        <v>42540.72</v>
      </c>
      <c r="D8" s="11">
        <f>SUM(D9:D11)</f>
        <v>42627.76</v>
      </c>
      <c r="E8" s="11">
        <f>SUM(E9:E11)</f>
        <v>-87.040000000000873</v>
      </c>
    </row>
    <row r="9" spans="1:5" ht="134.25" customHeight="1">
      <c r="A9" s="21" t="s">
        <v>28</v>
      </c>
      <c r="B9" s="12" t="s">
        <v>29</v>
      </c>
      <c r="C9" s="13">
        <v>41254.83</v>
      </c>
      <c r="D9" s="14">
        <v>41341.870000000003</v>
      </c>
      <c r="E9" s="15">
        <f>C9-D9</f>
        <v>-87.040000000000873</v>
      </c>
    </row>
    <row r="10" spans="1:5" ht="105" customHeight="1">
      <c r="A10" s="21" t="s">
        <v>31</v>
      </c>
      <c r="B10" s="12" t="s">
        <v>30</v>
      </c>
      <c r="C10" s="13">
        <v>213.39</v>
      </c>
      <c r="D10" s="14">
        <v>213.39</v>
      </c>
      <c r="E10" s="15">
        <f t="shared" ref="E10:E11" si="1">C10-D10</f>
        <v>0</v>
      </c>
    </row>
    <row r="11" spans="1:5" ht="99">
      <c r="A11" s="21" t="s">
        <v>33</v>
      </c>
      <c r="B11" s="12" t="s">
        <v>32</v>
      </c>
      <c r="C11" s="13">
        <v>1072.5</v>
      </c>
      <c r="D11" s="14">
        <v>1072.5</v>
      </c>
      <c r="E11" s="15">
        <f t="shared" si="1"/>
        <v>0</v>
      </c>
    </row>
    <row r="12" spans="1:5" ht="16.5">
      <c r="A12" s="20" t="s">
        <v>35</v>
      </c>
      <c r="B12" s="10" t="s">
        <v>34</v>
      </c>
      <c r="C12" s="11">
        <f>SUM(C13:C16)</f>
        <v>286829.81</v>
      </c>
      <c r="D12" s="11">
        <f t="shared" ref="D12:E12" si="2">SUM(D13:D16)</f>
        <v>286829.81</v>
      </c>
      <c r="E12" s="11">
        <f t="shared" si="2"/>
        <v>0</v>
      </c>
    </row>
    <row r="13" spans="1:5" ht="82.5">
      <c r="A13" s="21" t="s">
        <v>37</v>
      </c>
      <c r="B13" s="12" t="s">
        <v>36</v>
      </c>
      <c r="C13" s="16">
        <v>221045</v>
      </c>
      <c r="D13" s="17">
        <v>221045</v>
      </c>
      <c r="E13" s="15">
        <f>C13-D13</f>
        <v>0</v>
      </c>
    </row>
    <row r="14" spans="1:5" ht="49.5">
      <c r="A14" s="21" t="s">
        <v>62</v>
      </c>
      <c r="B14" s="12" t="s">
        <v>59</v>
      </c>
      <c r="C14" s="16">
        <v>18375.02</v>
      </c>
      <c r="D14" s="17">
        <v>18375.02</v>
      </c>
      <c r="E14" s="15">
        <f>C14-D14</f>
        <v>0</v>
      </c>
    </row>
    <row r="15" spans="1:5" ht="99">
      <c r="A15" s="21" t="s">
        <v>63</v>
      </c>
      <c r="B15" s="12" t="s">
        <v>60</v>
      </c>
      <c r="C15" s="16">
        <v>44761.18</v>
      </c>
      <c r="D15" s="17">
        <v>44761.18</v>
      </c>
      <c r="E15" s="15">
        <f>C15-D15</f>
        <v>0</v>
      </c>
    </row>
    <row r="16" spans="1:5" ht="66">
      <c r="A16" s="21" t="s">
        <v>64</v>
      </c>
      <c r="B16" s="12" t="s">
        <v>61</v>
      </c>
      <c r="C16" s="16">
        <v>2648.61</v>
      </c>
      <c r="D16" s="17">
        <v>2648.61</v>
      </c>
      <c r="E16" s="15">
        <f>C16-D16</f>
        <v>0</v>
      </c>
    </row>
    <row r="17" spans="1:5" ht="21" customHeight="1">
      <c r="A17" s="20" t="s">
        <v>39</v>
      </c>
      <c r="B17" s="10" t="s">
        <v>38</v>
      </c>
      <c r="C17" s="11">
        <f>SUM(C18:C23)</f>
        <v>1322559.47</v>
      </c>
      <c r="D17" s="11">
        <f t="shared" ref="D17:E17" si="3">SUM(D18:D23)</f>
        <v>1325401.01</v>
      </c>
      <c r="E17" s="11">
        <f t="shared" si="3"/>
        <v>-2841.5400000000463</v>
      </c>
    </row>
    <row r="18" spans="1:5" ht="99">
      <c r="A18" s="21" t="s">
        <v>41</v>
      </c>
      <c r="B18" s="12" t="s">
        <v>40</v>
      </c>
      <c r="C18" s="16">
        <v>51846.92</v>
      </c>
      <c r="D18" s="14">
        <v>51846.92</v>
      </c>
      <c r="E18" s="15">
        <f>C18-D18</f>
        <v>0</v>
      </c>
    </row>
    <row r="19" spans="1:5" ht="66">
      <c r="A19" s="21" t="s">
        <v>43</v>
      </c>
      <c r="B19" s="12" t="s">
        <v>42</v>
      </c>
      <c r="C19" s="16">
        <v>410.21</v>
      </c>
      <c r="D19" s="14">
        <v>410.21</v>
      </c>
      <c r="E19" s="15">
        <f>C19-D19</f>
        <v>0</v>
      </c>
    </row>
    <row r="20" spans="1:5" ht="82.5">
      <c r="A20" s="21" t="s">
        <v>45</v>
      </c>
      <c r="B20" s="12" t="s">
        <v>44</v>
      </c>
      <c r="C20" s="16">
        <v>82238</v>
      </c>
      <c r="D20" s="14">
        <v>82238</v>
      </c>
      <c r="E20" s="15">
        <f t="shared" ref="E20:E23" si="4">C20-D20</f>
        <v>0</v>
      </c>
    </row>
    <row r="21" spans="1:5" ht="56.25" customHeight="1">
      <c r="A21" s="21" t="s">
        <v>66</v>
      </c>
      <c r="B21" s="12" t="s">
        <v>65</v>
      </c>
      <c r="C21" s="16">
        <v>285.79000000000002</v>
      </c>
      <c r="D21" s="14">
        <v>285.79000000000002</v>
      </c>
      <c r="E21" s="15">
        <f t="shared" si="4"/>
        <v>0</v>
      </c>
    </row>
    <row r="22" spans="1:5" ht="82.5">
      <c r="A22" s="21" t="s">
        <v>47</v>
      </c>
      <c r="B22" s="12" t="s">
        <v>46</v>
      </c>
      <c r="C22" s="16">
        <v>1176691.31</v>
      </c>
      <c r="D22" s="14">
        <v>1179109.6100000001</v>
      </c>
      <c r="E22" s="15">
        <f t="shared" si="4"/>
        <v>-2418.3000000000466</v>
      </c>
    </row>
    <row r="23" spans="1:5" ht="66">
      <c r="A23" s="21" t="s">
        <v>49</v>
      </c>
      <c r="B23" s="12" t="s">
        <v>48</v>
      </c>
      <c r="C23" s="16">
        <v>11087.24</v>
      </c>
      <c r="D23" s="14">
        <v>11510.48</v>
      </c>
      <c r="E23" s="15">
        <f t="shared" si="4"/>
        <v>-423.23999999999978</v>
      </c>
    </row>
    <row r="24" spans="1:5" ht="16.5">
      <c r="A24" s="20" t="s">
        <v>69</v>
      </c>
      <c r="B24" s="10" t="s">
        <v>70</v>
      </c>
      <c r="C24" s="11">
        <f t="shared" ref="C24:E24" si="5">C25</f>
        <v>50000</v>
      </c>
      <c r="D24" s="11">
        <f t="shared" si="5"/>
        <v>50000</v>
      </c>
      <c r="E24" s="11">
        <f t="shared" si="5"/>
        <v>0</v>
      </c>
    </row>
    <row r="25" spans="1:5" ht="66">
      <c r="A25" s="21" t="s">
        <v>71</v>
      </c>
      <c r="B25" s="12" t="s">
        <v>72</v>
      </c>
      <c r="C25" s="16">
        <v>50000</v>
      </c>
      <c r="D25" s="16">
        <v>50000</v>
      </c>
      <c r="E25" s="15">
        <f>C25-D25</f>
        <v>0</v>
      </c>
    </row>
    <row r="26" spans="1:5" ht="38.450000000000003" hidden="1" customHeight="1">
      <c r="A26" s="21" t="s">
        <v>1</v>
      </c>
      <c r="B26" s="12" t="s">
        <v>6</v>
      </c>
      <c r="C26" s="16">
        <v>0</v>
      </c>
      <c r="D26" s="14"/>
      <c r="E26" s="15">
        <f t="shared" ref="E26" si="6">C26+D26</f>
        <v>0</v>
      </c>
    </row>
    <row r="27" spans="1:5" ht="20.25" customHeight="1">
      <c r="A27" s="19" t="s">
        <v>2</v>
      </c>
      <c r="B27" s="8" t="s">
        <v>7</v>
      </c>
      <c r="C27" s="9">
        <f>C28+C37+C35</f>
        <v>3872920.84</v>
      </c>
      <c r="D27" s="9">
        <f t="shared" ref="D27:E27" si="7">D28+D37+D35</f>
        <v>3872371.08</v>
      </c>
      <c r="E27" s="9">
        <f t="shared" si="7"/>
        <v>549.76000000000931</v>
      </c>
    </row>
    <row r="28" spans="1:5" ht="49.5">
      <c r="A28" s="20" t="s">
        <v>20</v>
      </c>
      <c r="B28" s="10" t="s">
        <v>21</v>
      </c>
      <c r="C28" s="11">
        <f>SUM(C29:C34)</f>
        <v>4131489</v>
      </c>
      <c r="D28" s="11">
        <f t="shared" ref="D28:E28" si="8">SUM(D29:D34)</f>
        <v>4130939.24</v>
      </c>
      <c r="E28" s="11">
        <f t="shared" si="8"/>
        <v>549.76000000000931</v>
      </c>
    </row>
    <row r="29" spans="1:5" ht="33">
      <c r="A29" s="21" t="s">
        <v>12</v>
      </c>
      <c r="B29" s="12" t="s">
        <v>13</v>
      </c>
      <c r="C29" s="16">
        <v>2666874</v>
      </c>
      <c r="D29" s="16">
        <v>2666874</v>
      </c>
      <c r="E29" s="15">
        <f t="shared" ref="E29:E34" si="9">C29-D29</f>
        <v>0</v>
      </c>
    </row>
    <row r="30" spans="1:5" ht="55.5" customHeight="1">
      <c r="A30" s="21" t="s">
        <v>52</v>
      </c>
      <c r="B30" s="12" t="s">
        <v>51</v>
      </c>
      <c r="C30" s="16">
        <v>535901</v>
      </c>
      <c r="D30" s="16">
        <v>535497.24</v>
      </c>
      <c r="E30" s="15">
        <f t="shared" si="9"/>
        <v>403.76000000000931</v>
      </c>
    </row>
    <row r="31" spans="1:5" ht="49.5">
      <c r="A31" s="21" t="s">
        <v>14</v>
      </c>
      <c r="B31" s="12" t="s">
        <v>15</v>
      </c>
      <c r="C31" s="16">
        <v>98838</v>
      </c>
      <c r="D31" s="16">
        <v>98838</v>
      </c>
      <c r="E31" s="15">
        <f t="shared" si="9"/>
        <v>0</v>
      </c>
    </row>
    <row r="32" spans="1:5" ht="66">
      <c r="A32" s="21" t="s">
        <v>16</v>
      </c>
      <c r="B32" s="12" t="s">
        <v>17</v>
      </c>
      <c r="C32" s="16">
        <v>688836</v>
      </c>
      <c r="D32" s="16">
        <v>688836</v>
      </c>
      <c r="E32" s="15">
        <f t="shared" si="9"/>
        <v>0</v>
      </c>
    </row>
    <row r="33" spans="1:5" ht="82.5">
      <c r="A33" s="21" t="s">
        <v>18</v>
      </c>
      <c r="B33" s="12" t="s">
        <v>19</v>
      </c>
      <c r="C33" s="16">
        <v>26040</v>
      </c>
      <c r="D33" s="16">
        <v>26040</v>
      </c>
      <c r="E33" s="15">
        <f t="shared" si="9"/>
        <v>0</v>
      </c>
    </row>
    <row r="34" spans="1:5" ht="72.75" customHeight="1">
      <c r="A34" s="21" t="s">
        <v>54</v>
      </c>
      <c r="B34" s="12" t="s">
        <v>53</v>
      </c>
      <c r="C34" s="16">
        <v>115000</v>
      </c>
      <c r="D34" s="16">
        <v>114854</v>
      </c>
      <c r="E34" s="15">
        <f t="shared" si="9"/>
        <v>146</v>
      </c>
    </row>
    <row r="35" spans="1:5" ht="16.5">
      <c r="A35" s="20" t="s">
        <v>56</v>
      </c>
      <c r="B35" s="10" t="s">
        <v>55</v>
      </c>
      <c r="C35" s="11">
        <f>C36</f>
        <v>36627</v>
      </c>
      <c r="D35" s="11">
        <f t="shared" ref="D35:E35" si="10">D36</f>
        <v>36627</v>
      </c>
      <c r="E35" s="11">
        <f t="shared" si="10"/>
        <v>0</v>
      </c>
    </row>
    <row r="36" spans="1:5" ht="33">
      <c r="A36" s="21" t="s">
        <v>58</v>
      </c>
      <c r="B36" s="12" t="s">
        <v>57</v>
      </c>
      <c r="C36" s="16">
        <v>36627</v>
      </c>
      <c r="D36" s="16">
        <v>36627</v>
      </c>
      <c r="E36" s="15">
        <f t="shared" ref="E36" si="11">C36-D36</f>
        <v>0</v>
      </c>
    </row>
    <row r="37" spans="1:5" ht="66">
      <c r="A37" s="20" t="s">
        <v>23</v>
      </c>
      <c r="B37" s="10" t="s">
        <v>22</v>
      </c>
      <c r="C37" s="11">
        <f>C38</f>
        <v>-295195.15999999997</v>
      </c>
      <c r="D37" s="11">
        <f t="shared" ref="D37:E37" si="12">D38</f>
        <v>-295195.15999999997</v>
      </c>
      <c r="E37" s="11">
        <f t="shared" si="12"/>
        <v>0</v>
      </c>
    </row>
    <row r="38" spans="1:5" ht="66">
      <c r="A38" s="21" t="s">
        <v>25</v>
      </c>
      <c r="B38" s="12" t="s">
        <v>24</v>
      </c>
      <c r="C38" s="16">
        <v>-295195.15999999997</v>
      </c>
      <c r="D38" s="16">
        <v>-295195.15999999997</v>
      </c>
      <c r="E38" s="15">
        <f t="shared" ref="E38" si="13">C38-D38</f>
        <v>0</v>
      </c>
    </row>
  </sheetData>
  <mergeCells count="2">
    <mergeCell ref="A3:E3"/>
    <mergeCell ref="C1:E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59" firstPageNumber="15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2020-05-12T13:09:04Z</cp:lastPrinted>
  <dcterms:created xsi:type="dcterms:W3CDTF">2017-10-23T09:06:05Z</dcterms:created>
  <dcterms:modified xsi:type="dcterms:W3CDTF">2020-05-12T13:09:37Z</dcterms:modified>
</cp:coreProperties>
</file>